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8685" windowHeight="4845" activeTab="0"/>
  </bookViews>
  <sheets>
    <sheet name="1.Rd. Wels" sheetId="1" r:id="rId1"/>
    <sheet name="Gesamt" sheetId="2" r:id="rId2"/>
    <sheet name="2.Rd. Riedau" sheetId="3" r:id="rId3"/>
    <sheet name="3.Rd. Micheldorf" sheetId="4" r:id="rId4"/>
    <sheet name="4.Rd. Lambach" sheetId="5" r:id="rId5"/>
    <sheet name="5. Rd Linz" sheetId="6" r:id="rId6"/>
    <sheet name="6.Rd. Steyr" sheetId="7" r:id="rId7"/>
  </sheets>
  <definedNames>
    <definedName name="_xlnm.Print_Area" localSheetId="1">'Gesamt'!$A$1:$R$37</definedName>
  </definedNames>
  <calcPr fullCalcOnLoad="1"/>
</workbook>
</file>

<file path=xl/sharedStrings.xml><?xml version="1.0" encoding="utf-8"?>
<sst xmlns="http://schemas.openxmlformats.org/spreadsheetml/2006/main" count="620" uniqueCount="88">
  <si>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</si>
  <si>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</si>
  <si>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</si>
  <si>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</si>
  <si>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</si>
  <si>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</si>
  <si>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</si>
  <si>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</si>
  <si>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</si>
  <si>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</si>
  <si>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</si>
  <si>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</si>
  <si>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</si>
  <si>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</si>
  <si>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</si>
  <si>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</si>
  <si>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</si>
  <si>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Lang Patrick</t>
  </si>
  <si>
    <t>Panic Andreas</t>
  </si>
  <si>
    <t>1. SKV Wels</t>
  </si>
  <si>
    <t>Pleiner Thomas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</si>
  <si>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</si>
  <si>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</si>
  <si>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</si>
  <si>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</si>
  <si>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</si>
  <si>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</si>
  <si>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</si>
  <si>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</si>
  <si>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</si>
  <si>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</si>
  <si>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</si>
  <si>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</si>
  <si>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</si>
  <si>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</si>
  <si>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</si>
  <si>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</si>
  <si>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</si>
  <si>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</si>
  <si>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</si>
  <si>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</si>
  <si>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</si>
  <si>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</si>
  <si>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</si>
  <si>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</si>
  <si>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</si>
  <si>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ALEX ASPÖCK</t>
  </si>
  <si>
    <t>JULIAN BRIGLAUER</t>
  </si>
  <si>
    <t>PAUL BRIGLAUER</t>
  </si>
  <si>
    <t>JONAS SIEGESLEITNER</t>
  </si>
  <si>
    <t>PATRICK LANG</t>
  </si>
  <si>
    <t>FLORIAN ECKER</t>
  </si>
  <si>
    <t>THOMAS PLEINER</t>
  </si>
  <si>
    <t>BENJAMIN BAUER</t>
  </si>
  <si>
    <t>3. Durchgang</t>
  </si>
  <si>
    <t>Christian Bauer</t>
  </si>
  <si>
    <t>Riedau</t>
  </si>
  <si>
    <t>Gesamtwertung</t>
  </si>
  <si>
    <t>ANDREAS PANIC</t>
  </si>
  <si>
    <t>Lambach</t>
  </si>
  <si>
    <t>Wels</t>
  </si>
  <si>
    <t>Steyr</t>
  </si>
  <si>
    <t>U 14 weiblich</t>
  </si>
  <si>
    <t>U 14  weiblich</t>
  </si>
  <si>
    <t>4. Durchgang</t>
  </si>
  <si>
    <t>5. Durchgang</t>
  </si>
  <si>
    <t>SCHÜLER  - JUGEND - CUP    2015 / 2016</t>
  </si>
  <si>
    <t>8.</t>
  </si>
  <si>
    <t>9.</t>
  </si>
  <si>
    <t>Wels, 20.09.2015</t>
  </si>
  <si>
    <t>Riedau, 18.10.2015</t>
  </si>
  <si>
    <t>Micheldorf, 15.11.2015</t>
  </si>
  <si>
    <t>Lambach, 17.01.2016</t>
  </si>
  <si>
    <t>Linz Urfahr, 07.02.2016</t>
  </si>
  <si>
    <t>6. Durchgang</t>
  </si>
  <si>
    <t>Steyr, 06.03.2016</t>
  </si>
  <si>
    <t>Bauer Christian</t>
  </si>
  <si>
    <t>10.</t>
  </si>
  <si>
    <t>Rauchdobler Florian</t>
  </si>
  <si>
    <t>11.</t>
  </si>
  <si>
    <t>Juric René</t>
  </si>
  <si>
    <t>Unterortner Christian</t>
  </si>
  <si>
    <t>Asböck Alex</t>
  </si>
  <si>
    <t>JURIC RENÉ</t>
  </si>
  <si>
    <t>RAUCHDOBLER CHRISTIAN</t>
  </si>
  <si>
    <t>EBERL STEFAN</t>
  </si>
  <si>
    <t>BAUER CHRISTIAN</t>
  </si>
  <si>
    <t>UNTERORTNER CHRISTIAN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</si>
</sst>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1638300</xdr:colOff>
      <xdr:row>11</xdr:row>
      <xdr:rowOff>57150</xdr:rowOff>
    </xdr:from>
    <xdr:ext cx="4800600" cy="933450"/>
    <xdr:sp>
      <xdr:nvSpPr>
        <xdr:cNvPr id="2" name="Rechteck 1"/>
        <xdr:cNvSpPr>
          <a:spLocks/>
        </xdr:cNvSpPr>
      </xdr:nvSpPr>
      <xdr:spPr>
        <a:xfrm rot="19432448">
          <a:off x="2400300" y="2447925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1095375</xdr:colOff>
      <xdr:row>13</xdr:row>
      <xdr:rowOff>190500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1857375" y="2828925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13</xdr:row>
      <xdr:rowOff>66675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371725" y="27051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152400</xdr:colOff>
      <xdr:row>15</xdr:row>
      <xdr:rowOff>104775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667000" y="314325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12</xdr:row>
      <xdr:rowOff>190500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514600" y="26289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H25" sqref="H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129</v>
      </c>
      <c r="F9" s="8">
        <v>114</v>
      </c>
      <c r="G9" s="8">
        <v>103</v>
      </c>
      <c r="H9" s="8">
        <v>103</v>
      </c>
      <c r="I9" s="8">
        <v>331</v>
      </c>
      <c r="J9" s="8">
        <v>118</v>
      </c>
      <c r="K9" s="8">
        <v>19</v>
      </c>
      <c r="L9" s="6">
        <v>449</v>
      </c>
      <c r="M9" s="6">
        <v>4</v>
      </c>
      <c r="N9" s="2"/>
    </row>
    <row r="10" spans="2:17" ht="15.75" customHeight="1">
      <c r="B10" s="8">
        <v>2</v>
      </c>
      <c r="C10" s="13" t="s">
        <v>76</v>
      </c>
      <c r="D10" s="5" t="s">
        <v>13</v>
      </c>
      <c r="E10" s="8">
        <v>107</v>
      </c>
      <c r="F10" s="8">
        <v>117</v>
      </c>
      <c r="G10" s="8">
        <v>119</v>
      </c>
      <c r="H10" s="8">
        <v>104</v>
      </c>
      <c r="I10" s="8">
        <v>321</v>
      </c>
      <c r="J10" s="8">
        <v>126</v>
      </c>
      <c r="K10" s="8">
        <v>15</v>
      </c>
      <c r="L10" s="6">
        <v>447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81</v>
      </c>
      <c r="D11" s="5" t="s">
        <v>33</v>
      </c>
      <c r="E11" s="8">
        <v>71</v>
      </c>
      <c r="F11" s="8">
        <v>99</v>
      </c>
      <c r="G11" s="8">
        <v>93</v>
      </c>
      <c r="H11" s="8">
        <v>90</v>
      </c>
      <c r="I11" s="8">
        <v>283</v>
      </c>
      <c r="J11" s="8">
        <v>70</v>
      </c>
      <c r="K11" s="8">
        <v>33</v>
      </c>
      <c r="L11" s="6">
        <v>353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1" t="s">
        <v>14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21</v>
      </c>
      <c r="D16" s="5" t="s">
        <v>13</v>
      </c>
      <c r="E16" s="8">
        <v>124</v>
      </c>
      <c r="F16" s="8">
        <v>147</v>
      </c>
      <c r="G16" s="8">
        <v>135</v>
      </c>
      <c r="H16" s="8">
        <v>145</v>
      </c>
      <c r="I16" s="8">
        <v>377</v>
      </c>
      <c r="J16" s="8">
        <v>174</v>
      </c>
      <c r="K16" s="8">
        <v>5</v>
      </c>
      <c r="L16" s="6">
        <f aca="true" t="shared" si="0" ref="L16:L26">SUM(E16:H16)</f>
        <v>551</v>
      </c>
      <c r="M16" s="6">
        <v>11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152</v>
      </c>
      <c r="F17" s="8">
        <v>147</v>
      </c>
      <c r="G17" s="8">
        <v>121</v>
      </c>
      <c r="H17" s="8">
        <v>121</v>
      </c>
      <c r="I17" s="8">
        <v>356</v>
      </c>
      <c r="J17" s="8">
        <v>185</v>
      </c>
      <c r="K17" s="8">
        <v>6</v>
      </c>
      <c r="L17" s="6">
        <f t="shared" si="0"/>
        <v>541</v>
      </c>
      <c r="M17" s="6">
        <v>9</v>
      </c>
    </row>
    <row r="18" spans="2:13" s="12" customFormat="1" ht="15.75" customHeight="1">
      <c r="B18" s="8" t="s">
        <v>24</v>
      </c>
      <c r="C18" s="13" t="s">
        <v>20</v>
      </c>
      <c r="D18" s="5" t="s">
        <v>13</v>
      </c>
      <c r="E18" s="8">
        <v>120</v>
      </c>
      <c r="F18" s="8">
        <v>144</v>
      </c>
      <c r="G18" s="8">
        <v>139</v>
      </c>
      <c r="H18" s="8">
        <v>129</v>
      </c>
      <c r="I18" s="8">
        <v>341</v>
      </c>
      <c r="J18" s="8">
        <v>181</v>
      </c>
      <c r="K18" s="8">
        <v>8</v>
      </c>
      <c r="L18" s="6">
        <f t="shared" si="0"/>
        <v>532</v>
      </c>
      <c r="M18" s="6">
        <v>8</v>
      </c>
    </row>
    <row r="19" spans="2:13" s="12" customFormat="1" ht="15.75" customHeight="1">
      <c r="B19" s="8" t="s">
        <v>25</v>
      </c>
      <c r="C19" s="13" t="s">
        <v>30</v>
      </c>
      <c r="D19" s="5" t="s">
        <v>19</v>
      </c>
      <c r="E19" s="8">
        <v>125</v>
      </c>
      <c r="F19" s="8">
        <v>127</v>
      </c>
      <c r="G19" s="8">
        <v>146</v>
      </c>
      <c r="H19" s="8">
        <v>132</v>
      </c>
      <c r="I19" s="8">
        <v>360</v>
      </c>
      <c r="J19" s="8">
        <v>170</v>
      </c>
      <c r="K19" s="8">
        <v>10</v>
      </c>
      <c r="L19" s="6">
        <f t="shared" si="0"/>
        <v>530</v>
      </c>
      <c r="M19" s="6">
        <v>7</v>
      </c>
    </row>
    <row r="20" spans="2:17" ht="15.75" customHeight="1">
      <c r="B20" s="8" t="s">
        <v>26</v>
      </c>
      <c r="C20" s="13" t="s">
        <v>32</v>
      </c>
      <c r="D20" s="5" t="s">
        <v>33</v>
      </c>
      <c r="E20" s="8">
        <v>130</v>
      </c>
      <c r="F20" s="8">
        <v>116</v>
      </c>
      <c r="G20" s="8">
        <v>128</v>
      </c>
      <c r="H20" s="8">
        <v>144</v>
      </c>
      <c r="I20" s="8">
        <v>360</v>
      </c>
      <c r="J20" s="8">
        <v>148</v>
      </c>
      <c r="K20" s="8">
        <v>5</v>
      </c>
      <c r="L20" s="6">
        <f t="shared" si="0"/>
        <v>518</v>
      </c>
      <c r="M20" s="6">
        <v>6</v>
      </c>
      <c r="O20" s="2"/>
      <c r="P20" s="2"/>
      <c r="Q20" s="2"/>
    </row>
    <row r="21" spans="2:17" ht="15.75" customHeight="1">
      <c r="B21" s="8" t="s">
        <v>27</v>
      </c>
      <c r="C21" s="13" t="s">
        <v>17</v>
      </c>
      <c r="D21" s="5" t="s">
        <v>13</v>
      </c>
      <c r="E21" s="8">
        <v>132</v>
      </c>
      <c r="F21" s="8">
        <v>117</v>
      </c>
      <c r="G21" s="8">
        <v>117</v>
      </c>
      <c r="H21" s="8">
        <v>140</v>
      </c>
      <c r="I21" s="8">
        <v>355</v>
      </c>
      <c r="J21" s="8">
        <v>151</v>
      </c>
      <c r="K21" s="8">
        <v>12</v>
      </c>
      <c r="L21" s="6">
        <f t="shared" si="0"/>
        <v>506</v>
      </c>
      <c r="M21" s="6">
        <v>5</v>
      </c>
      <c r="O21" s="2"/>
      <c r="P21" s="2"/>
      <c r="Q21" s="2"/>
    </row>
    <row r="22" spans="2:17" ht="15.75" customHeight="1">
      <c r="B22" s="8" t="s">
        <v>28</v>
      </c>
      <c r="C22" s="13" t="s">
        <v>34</v>
      </c>
      <c r="D22" s="5" t="s">
        <v>33</v>
      </c>
      <c r="E22" s="8">
        <v>113</v>
      </c>
      <c r="F22" s="8">
        <v>121</v>
      </c>
      <c r="G22" s="8">
        <v>117</v>
      </c>
      <c r="H22" s="8">
        <v>133</v>
      </c>
      <c r="I22" s="8">
        <v>341</v>
      </c>
      <c r="J22" s="8">
        <v>143</v>
      </c>
      <c r="K22" s="8">
        <v>15</v>
      </c>
      <c r="L22" s="6">
        <f t="shared" si="0"/>
        <v>484</v>
      </c>
      <c r="M22" s="6">
        <v>4</v>
      </c>
      <c r="O22" s="2"/>
      <c r="P22" s="2"/>
      <c r="Q22" s="2"/>
    </row>
    <row r="23" spans="2:17" ht="15.75" customHeight="1">
      <c r="B23" s="8" t="s">
        <v>67</v>
      </c>
      <c r="C23" s="13" t="s">
        <v>36</v>
      </c>
      <c r="D23" s="5" t="s">
        <v>33</v>
      </c>
      <c r="E23" s="8">
        <v>121</v>
      </c>
      <c r="F23" s="8">
        <v>109</v>
      </c>
      <c r="G23" s="8">
        <v>140</v>
      </c>
      <c r="H23" s="8">
        <v>112</v>
      </c>
      <c r="I23" s="8">
        <v>347</v>
      </c>
      <c r="J23" s="8">
        <v>135</v>
      </c>
      <c r="K23" s="8">
        <v>9</v>
      </c>
      <c r="L23" s="6">
        <f t="shared" si="0"/>
        <v>482</v>
      </c>
      <c r="M23" s="6">
        <v>3</v>
      </c>
      <c r="O23" s="2"/>
      <c r="P23" s="2"/>
      <c r="Q23" s="2"/>
    </row>
    <row r="24" spans="2:17" ht="15.75" customHeight="1">
      <c r="B24" s="8" t="s">
        <v>68</v>
      </c>
      <c r="C24" s="44" t="s">
        <v>78</v>
      </c>
      <c r="D24" s="5" t="s">
        <v>33</v>
      </c>
      <c r="E24" s="8">
        <v>101</v>
      </c>
      <c r="F24" s="8">
        <v>110</v>
      </c>
      <c r="G24" s="8">
        <v>99</v>
      </c>
      <c r="H24" s="8">
        <v>107</v>
      </c>
      <c r="I24" s="8">
        <v>310</v>
      </c>
      <c r="J24" s="8">
        <v>107</v>
      </c>
      <c r="K24" s="8">
        <v>26</v>
      </c>
      <c r="L24" s="6">
        <f t="shared" si="0"/>
        <v>417</v>
      </c>
      <c r="M24" s="6">
        <v>2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99</v>
      </c>
      <c r="F25" s="8">
        <v>99</v>
      </c>
      <c r="G25" s="8">
        <v>88</v>
      </c>
      <c r="H25" s="8">
        <v>99</v>
      </c>
      <c r="I25" s="8">
        <v>266</v>
      </c>
      <c r="J25" s="8">
        <v>119</v>
      </c>
      <c r="K25" s="8">
        <v>15</v>
      </c>
      <c r="L25" s="6">
        <f t="shared" si="0"/>
        <v>385</v>
      </c>
      <c r="M25" s="6">
        <v>1</v>
      </c>
      <c r="O25" s="2"/>
      <c r="P25" s="2"/>
      <c r="Q25" s="2"/>
    </row>
    <row r="26" spans="1:17" ht="15.75" customHeight="1">
      <c r="A26"/>
      <c r="B26" s="8" t="s">
        <v>79</v>
      </c>
      <c r="C26" s="44" t="s">
        <v>82</v>
      </c>
      <c r="D26" s="5" t="s">
        <v>33</v>
      </c>
      <c r="E26" s="46"/>
      <c r="F26" s="46"/>
      <c r="G26" s="46"/>
      <c r="H26" s="46"/>
      <c r="I26" s="46"/>
      <c r="J26" s="46"/>
      <c r="K26" s="46"/>
      <c r="L26" s="6">
        <f t="shared" si="0"/>
        <v>0</v>
      </c>
      <c r="M26" s="6">
        <v>0</v>
      </c>
      <c r="N26"/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6:N6"/>
    <mergeCell ref="A13:N13"/>
    <mergeCell ref="A1:N1"/>
    <mergeCell ref="A2:N2"/>
    <mergeCell ref="A3:N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ignoredErrors>
    <ignoredError sqref="L16 L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GridLines="0" zoomScalePageLayoutView="0" workbookViewId="0" topLeftCell="A1">
      <selection activeCell="C39" sqref="C39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3.28125" style="4" bestFit="1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6.25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58" t="s">
        <v>60</v>
      </c>
      <c r="F5" s="59"/>
      <c r="G5" s="58" t="s">
        <v>56</v>
      </c>
      <c r="H5" s="59"/>
      <c r="I5" s="58" t="s">
        <v>45</v>
      </c>
      <c r="J5" s="59"/>
      <c r="K5" s="61" t="s">
        <v>59</v>
      </c>
      <c r="L5" s="62"/>
      <c r="M5" s="61" t="s">
        <v>60</v>
      </c>
      <c r="N5" s="62"/>
      <c r="O5" s="58" t="s">
        <v>61</v>
      </c>
      <c r="P5" s="59"/>
      <c r="Q5"/>
      <c r="R5"/>
    </row>
    <row r="6" spans="2:18" ht="14.25" customHeight="1">
      <c r="B6" s="14" t="s">
        <v>5</v>
      </c>
      <c r="C6" s="15" t="s">
        <v>0</v>
      </c>
      <c r="D6" s="14" t="s">
        <v>1</v>
      </c>
      <c r="E6" s="55" t="s">
        <v>38</v>
      </c>
      <c r="F6" s="56"/>
      <c r="G6" s="55" t="s">
        <v>39</v>
      </c>
      <c r="H6" s="56"/>
      <c r="I6" s="55" t="s">
        <v>40</v>
      </c>
      <c r="J6" s="56"/>
      <c r="K6" s="55" t="s">
        <v>41</v>
      </c>
      <c r="L6" s="56"/>
      <c r="M6" s="55" t="s">
        <v>42</v>
      </c>
      <c r="N6" s="56"/>
      <c r="O6" s="55" t="s">
        <v>43</v>
      </c>
      <c r="P6" s="56"/>
      <c r="Q6" s="21" t="s">
        <v>44</v>
      </c>
      <c r="R6" s="21" t="s">
        <v>12</v>
      </c>
    </row>
    <row r="7" spans="1:18" ht="18">
      <c r="A7" s="24"/>
      <c r="B7" s="8" t="s">
        <v>22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/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57" t="s">
        <v>15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55" t="s">
        <v>38</v>
      </c>
      <c r="F13" s="56"/>
      <c r="G13" s="55" t="s">
        <v>39</v>
      </c>
      <c r="H13" s="56"/>
      <c r="I13" s="55" t="s">
        <v>40</v>
      </c>
      <c r="J13" s="56"/>
      <c r="K13" s="55" t="s">
        <v>41</v>
      </c>
      <c r="L13" s="56"/>
      <c r="M13" s="55" t="s">
        <v>42</v>
      </c>
      <c r="N13" s="56"/>
      <c r="O13" s="55" t="s">
        <v>43</v>
      </c>
      <c r="P13" s="56"/>
      <c r="Q13" s="21" t="s">
        <v>44</v>
      </c>
      <c r="R13" s="21" t="s">
        <v>12</v>
      </c>
    </row>
    <row r="14" spans="2:18" ht="18">
      <c r="B14" s="8" t="s">
        <v>22</v>
      </c>
      <c r="C14" s="13"/>
      <c r="D14" s="5"/>
      <c r="E14" s="6"/>
      <c r="F14" s="6"/>
      <c r="G14" s="6"/>
      <c r="H14" s="6"/>
      <c r="I14" s="6"/>
      <c r="J14" s="6"/>
      <c r="K14" s="6"/>
      <c r="L14" s="6"/>
      <c r="M14" s="38"/>
      <c r="N14" s="6"/>
      <c r="O14" s="6"/>
      <c r="P14" s="6"/>
      <c r="Q14" s="22"/>
      <c r="R14" s="23"/>
    </row>
    <row r="15" spans="2:18" ht="18">
      <c r="B15" s="8" t="s">
        <v>23</v>
      </c>
      <c r="C15" s="13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3"/>
    </row>
    <row r="16" ht="2.25" customHeight="1"/>
    <row r="17" spans="1:18" ht="18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5:17" ht="2.25" customHeight="1">
      <c r="O18" s="2"/>
      <c r="P18" s="2"/>
      <c r="Q18" s="2"/>
    </row>
    <row r="19" spans="1:18" ht="14.25" customHeight="1">
      <c r="A19" s="20"/>
      <c r="B19" s="14" t="s">
        <v>5</v>
      </c>
      <c r="C19" s="15" t="s">
        <v>0</v>
      </c>
      <c r="D19" s="14" t="s">
        <v>1</v>
      </c>
      <c r="E19" s="60" t="s">
        <v>38</v>
      </c>
      <c r="F19" s="60"/>
      <c r="G19" s="60" t="s">
        <v>39</v>
      </c>
      <c r="H19" s="60"/>
      <c r="I19" s="60" t="s">
        <v>40</v>
      </c>
      <c r="J19" s="60"/>
      <c r="K19" s="60" t="s">
        <v>41</v>
      </c>
      <c r="L19" s="60"/>
      <c r="M19" s="60" t="s">
        <v>42</v>
      </c>
      <c r="N19" s="60"/>
      <c r="O19" s="60" t="s">
        <v>43</v>
      </c>
      <c r="P19" s="60"/>
      <c r="Q19" s="21" t="s">
        <v>44</v>
      </c>
      <c r="R19" s="21" t="s">
        <v>12</v>
      </c>
    </row>
    <row r="20" spans="2:18" ht="18">
      <c r="B20" s="8" t="s">
        <v>22</v>
      </c>
      <c r="C20" s="13" t="s">
        <v>85</v>
      </c>
      <c r="D20" s="5" t="s">
        <v>19</v>
      </c>
      <c r="E20" s="6">
        <v>449</v>
      </c>
      <c r="F20" s="6"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27">
        <f>AVERAGE(E20,G20,I20,K20,M20,O20)</f>
        <v>449</v>
      </c>
      <c r="R20" s="23">
        <f>SUM(F20,H20,J20,L20,N20,P20)</f>
        <v>4</v>
      </c>
    </row>
    <row r="21" spans="2:18" ht="18">
      <c r="B21" s="8" t="s">
        <v>23</v>
      </c>
      <c r="C21" s="13" t="s">
        <v>86</v>
      </c>
      <c r="D21" s="5" t="s">
        <v>13</v>
      </c>
      <c r="E21" s="6">
        <v>447</v>
      </c>
      <c r="F21" s="6">
        <v>2</v>
      </c>
      <c r="G21" s="6"/>
      <c r="H21" s="6"/>
      <c r="I21" s="6"/>
      <c r="J21" s="6"/>
      <c r="K21" s="38"/>
      <c r="L21" s="6"/>
      <c r="M21" s="6"/>
      <c r="N21" s="6"/>
      <c r="O21" s="6"/>
      <c r="P21" s="6"/>
      <c r="Q21" s="27">
        <f>AVERAGE(E21,G21,I21,K21,M21,O21)</f>
        <v>447</v>
      </c>
      <c r="R21" s="23">
        <f>SUM(F21,H21,J21,L21,N21,P21)</f>
        <v>2</v>
      </c>
    </row>
    <row r="22" spans="2:18" ht="18">
      <c r="B22" s="8" t="s">
        <v>24</v>
      </c>
      <c r="C22" s="13" t="s">
        <v>87</v>
      </c>
      <c r="D22" s="29" t="s">
        <v>33</v>
      </c>
      <c r="E22" s="6">
        <v>353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27">
        <f>AVERAGE(E22,G22,I22,K22,M22,O22)</f>
        <v>353</v>
      </c>
      <c r="R22" s="23">
        <f>SUM(F22,H22,J22,L22,N22,P22)</f>
        <v>1</v>
      </c>
    </row>
    <row r="23" ht="7.5" customHeight="1"/>
    <row r="24" spans="1:18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ht="3.75" customHeight="1"/>
    <row r="26" spans="2:18" ht="15.75" customHeight="1">
      <c r="B26" s="14" t="s">
        <v>5</v>
      </c>
      <c r="C26" s="15" t="s">
        <v>0</v>
      </c>
      <c r="D26" s="18" t="s">
        <v>1</v>
      </c>
      <c r="E26" s="60" t="s">
        <v>38</v>
      </c>
      <c r="F26" s="60"/>
      <c r="G26" s="60" t="s">
        <v>39</v>
      </c>
      <c r="H26" s="60"/>
      <c r="I26" s="60" t="s">
        <v>40</v>
      </c>
      <c r="J26" s="60"/>
      <c r="K26" s="60" t="s">
        <v>41</v>
      </c>
      <c r="L26" s="60"/>
      <c r="M26" s="60" t="s">
        <v>42</v>
      </c>
      <c r="N26" s="60"/>
      <c r="O26" s="60" t="s">
        <v>43</v>
      </c>
      <c r="P26" s="60"/>
      <c r="Q26" s="21" t="s">
        <v>44</v>
      </c>
      <c r="R26" s="21" t="s">
        <v>12</v>
      </c>
    </row>
    <row r="27" spans="2:18" ht="18">
      <c r="B27" s="8" t="s">
        <v>22</v>
      </c>
      <c r="C27" s="35" t="s">
        <v>53</v>
      </c>
      <c r="D27" s="37" t="s">
        <v>13</v>
      </c>
      <c r="E27" s="6">
        <v>551</v>
      </c>
      <c r="F27" s="6"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27">
        <f aca="true" t="shared" si="0" ref="Q27:Q37">AVERAGE(E27,G27,I27,K27,M27,O27)</f>
        <v>551</v>
      </c>
      <c r="R27" s="23">
        <f aca="true" t="shared" si="1" ref="R27:R34">SUM(F27,H27,J27,L27,N27,P27)</f>
        <v>11</v>
      </c>
    </row>
    <row r="28" spans="2:18" ht="18">
      <c r="B28" s="8" t="s">
        <v>23</v>
      </c>
      <c r="C28" s="30" t="s">
        <v>58</v>
      </c>
      <c r="D28" s="31" t="s">
        <v>19</v>
      </c>
      <c r="E28" s="6">
        <v>541</v>
      </c>
      <c r="F28" s="6">
        <v>9</v>
      </c>
      <c r="G28" s="36"/>
      <c r="H28" s="6"/>
      <c r="I28" s="6"/>
      <c r="J28" s="6"/>
      <c r="K28" s="38"/>
      <c r="L28" s="6"/>
      <c r="M28" s="38"/>
      <c r="N28" s="6"/>
      <c r="O28" s="26"/>
      <c r="P28" s="26"/>
      <c r="Q28" s="32">
        <f t="shared" si="0"/>
        <v>541</v>
      </c>
      <c r="R28" s="33">
        <f t="shared" si="1"/>
        <v>9</v>
      </c>
    </row>
    <row r="29" spans="2:18" ht="18">
      <c r="B29" s="25" t="s">
        <v>24</v>
      </c>
      <c r="C29" s="35" t="s">
        <v>52</v>
      </c>
      <c r="D29" s="37" t="s">
        <v>13</v>
      </c>
      <c r="E29" s="6">
        <v>532</v>
      </c>
      <c r="F29" s="6">
        <v>8</v>
      </c>
      <c r="G29" s="6"/>
      <c r="H29" s="6"/>
      <c r="I29" s="36"/>
      <c r="J29" s="6"/>
      <c r="K29" s="38"/>
      <c r="L29" s="6"/>
      <c r="M29" s="38"/>
      <c r="N29" s="6"/>
      <c r="O29" s="6"/>
      <c r="P29" s="6"/>
      <c r="Q29" s="27">
        <f t="shared" si="0"/>
        <v>532</v>
      </c>
      <c r="R29" s="23">
        <f t="shared" si="1"/>
        <v>8</v>
      </c>
    </row>
    <row r="30" spans="2:18" ht="18">
      <c r="B30" s="8" t="s">
        <v>25</v>
      </c>
      <c r="C30" s="49" t="s">
        <v>51</v>
      </c>
      <c r="D30" s="31" t="s">
        <v>19</v>
      </c>
      <c r="E30" s="6">
        <v>530</v>
      </c>
      <c r="F30" s="6">
        <v>7</v>
      </c>
      <c r="G30" s="6"/>
      <c r="H30" s="6"/>
      <c r="I30" s="6"/>
      <c r="J30" s="6"/>
      <c r="K30" s="6"/>
      <c r="L30" s="6"/>
      <c r="M30" s="6"/>
      <c r="N30" s="6"/>
      <c r="O30" s="26"/>
      <c r="P30" s="26"/>
      <c r="Q30" s="32">
        <f t="shared" si="0"/>
        <v>530</v>
      </c>
      <c r="R30" s="33">
        <f t="shared" si="1"/>
        <v>7</v>
      </c>
    </row>
    <row r="31" spans="2:18" ht="18">
      <c r="B31" s="8" t="s">
        <v>26</v>
      </c>
      <c r="C31" s="13" t="s">
        <v>47</v>
      </c>
      <c r="D31" s="5" t="s">
        <v>33</v>
      </c>
      <c r="E31" s="6">
        <v>518</v>
      </c>
      <c r="F31" s="6">
        <v>6</v>
      </c>
      <c r="G31" s="6"/>
      <c r="H31" s="6"/>
      <c r="I31" s="6"/>
      <c r="J31" s="6"/>
      <c r="K31" s="6"/>
      <c r="L31" s="6"/>
      <c r="M31" s="38"/>
      <c r="N31" s="6"/>
      <c r="O31" s="6"/>
      <c r="P31" s="6"/>
      <c r="Q31" s="27">
        <f t="shared" si="0"/>
        <v>518</v>
      </c>
      <c r="R31" s="23">
        <f t="shared" si="1"/>
        <v>6</v>
      </c>
    </row>
    <row r="32" spans="2:18" ht="18">
      <c r="B32" s="25" t="s">
        <v>27</v>
      </c>
      <c r="C32" s="50" t="s">
        <v>50</v>
      </c>
      <c r="D32" s="5" t="s">
        <v>13</v>
      </c>
      <c r="E32" s="6">
        <v>506</v>
      </c>
      <c r="F32" s="6">
        <v>5</v>
      </c>
      <c r="G32" s="36"/>
      <c r="H32" s="6"/>
      <c r="I32" s="36"/>
      <c r="J32" s="6"/>
      <c r="K32" s="6"/>
      <c r="L32" s="6"/>
      <c r="M32" s="6"/>
      <c r="N32" s="6"/>
      <c r="O32" s="6"/>
      <c r="P32" s="6"/>
      <c r="Q32" s="27">
        <f t="shared" si="0"/>
        <v>506</v>
      </c>
      <c r="R32" s="23">
        <f t="shared" si="1"/>
        <v>5</v>
      </c>
    </row>
    <row r="33" spans="2:18" ht="18">
      <c r="B33" s="8" t="s">
        <v>28</v>
      </c>
      <c r="C33" s="13" t="s">
        <v>49</v>
      </c>
      <c r="D33" s="5" t="s">
        <v>33</v>
      </c>
      <c r="E33" s="6">
        <v>484</v>
      </c>
      <c r="F33" s="6">
        <v>4</v>
      </c>
      <c r="G33" s="6"/>
      <c r="H33" s="6"/>
      <c r="I33" s="6"/>
      <c r="J33" s="6"/>
      <c r="K33" s="6"/>
      <c r="L33" s="6"/>
      <c r="M33" s="38"/>
      <c r="N33" s="6"/>
      <c r="O33" s="6"/>
      <c r="P33" s="6"/>
      <c r="Q33" s="27">
        <f t="shared" si="0"/>
        <v>484</v>
      </c>
      <c r="R33" s="23">
        <f t="shared" si="1"/>
        <v>4</v>
      </c>
    </row>
    <row r="34" spans="2:18" ht="18">
      <c r="B34" s="8" t="s">
        <v>67</v>
      </c>
      <c r="C34" s="44" t="s">
        <v>48</v>
      </c>
      <c r="D34" s="5" t="s">
        <v>33</v>
      </c>
      <c r="E34" s="6">
        <v>482</v>
      </c>
      <c r="F34" s="6">
        <v>3</v>
      </c>
      <c r="G34" s="6"/>
      <c r="H34" s="6"/>
      <c r="I34" s="6"/>
      <c r="J34" s="6"/>
      <c r="K34" s="6"/>
      <c r="L34" s="6"/>
      <c r="M34" s="38"/>
      <c r="N34" s="6"/>
      <c r="O34" s="6"/>
      <c r="P34" s="6"/>
      <c r="Q34" s="27">
        <f t="shared" si="0"/>
        <v>482</v>
      </c>
      <c r="R34" s="23">
        <f t="shared" si="1"/>
        <v>3</v>
      </c>
    </row>
    <row r="35" spans="2:18" ht="18" customHeight="1">
      <c r="B35" s="25" t="s">
        <v>68</v>
      </c>
      <c r="C35" s="35" t="s">
        <v>84</v>
      </c>
      <c r="D35" s="29" t="s">
        <v>33</v>
      </c>
      <c r="E35" s="6">
        <v>417</v>
      </c>
      <c r="F35" s="6">
        <v>2</v>
      </c>
      <c r="G35" s="6"/>
      <c r="H35" s="6"/>
      <c r="I35" s="6"/>
      <c r="J35" s="6"/>
      <c r="K35" s="6"/>
      <c r="L35" s="6"/>
      <c r="M35" s="6"/>
      <c r="N35" s="6"/>
      <c r="O35" s="26"/>
      <c r="P35" s="26"/>
      <c r="Q35" s="27">
        <f t="shared" si="0"/>
        <v>417</v>
      </c>
      <c r="R35" s="33">
        <v>2</v>
      </c>
    </row>
    <row r="36" spans="2:18" ht="15.75" customHeight="1">
      <c r="B36" s="8" t="s">
        <v>77</v>
      </c>
      <c r="C36" s="48" t="s">
        <v>83</v>
      </c>
      <c r="D36" s="29" t="s">
        <v>33</v>
      </c>
      <c r="E36" s="47">
        <v>385</v>
      </c>
      <c r="F36" s="47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27">
        <f t="shared" si="0"/>
        <v>385</v>
      </c>
      <c r="R36" s="6">
        <v>1</v>
      </c>
    </row>
    <row r="37" spans="2:18" ht="15.75" customHeight="1">
      <c r="B37" s="8" t="s">
        <v>79</v>
      </c>
      <c r="C37" s="28" t="s">
        <v>46</v>
      </c>
      <c r="D37" s="29" t="s">
        <v>33</v>
      </c>
      <c r="E37" s="45"/>
      <c r="F37" s="45"/>
      <c r="G37" s="6"/>
      <c r="H37" s="6"/>
      <c r="I37" s="6"/>
      <c r="J37" s="6"/>
      <c r="K37" s="6"/>
      <c r="L37" s="6"/>
      <c r="M37" s="6"/>
      <c r="N37" s="6"/>
      <c r="O37" s="6"/>
      <c r="P37" s="6"/>
      <c r="Q37" s="27" t="e">
        <f t="shared" si="0"/>
        <v>#DIV/0!</v>
      </c>
      <c r="R37" s="6">
        <v>0</v>
      </c>
    </row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8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8" customHeight="1"/>
    <row r="50" spans="2:13" ht="18" customHeight="1">
      <c r="B50"/>
      <c r="C50"/>
      <c r="D50"/>
      <c r="E50"/>
      <c r="F50"/>
      <c r="G50"/>
      <c r="H50"/>
      <c r="I50"/>
      <c r="J50"/>
      <c r="K50"/>
      <c r="L50"/>
      <c r="M50"/>
    </row>
    <row r="51" ht="18" customHeight="1"/>
    <row r="52" spans="2:17" ht="18" customHeight="1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Q52" s="2"/>
    </row>
    <row r="53" spans="1:14" ht="18" customHeight="1">
      <c r="A53" s="17"/>
      <c r="N53" s="12"/>
    </row>
    <row r="54" ht="12.75">
      <c r="N54" s="11"/>
    </row>
    <row r="63" spans="2:13" ht="12.75">
      <c r="B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4" ht="14.25">
      <c r="A64" s="17"/>
      <c r="N64" s="17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6">
    <mergeCell ref="M26:N26"/>
    <mergeCell ref="O26:P26"/>
    <mergeCell ref="A17:R17"/>
    <mergeCell ref="A24:R24"/>
    <mergeCell ref="E26:F26"/>
    <mergeCell ref="G26:H26"/>
    <mergeCell ref="I26:J26"/>
    <mergeCell ref="K26:L26"/>
    <mergeCell ref="G19:H19"/>
    <mergeCell ref="I19:J19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G5:H5"/>
    <mergeCell ref="I5:J5"/>
    <mergeCell ref="K19:L19"/>
    <mergeCell ref="M19:N19"/>
    <mergeCell ref="O19:P19"/>
    <mergeCell ref="E19:F19"/>
    <mergeCell ref="K5:L5"/>
    <mergeCell ref="E13:F13"/>
    <mergeCell ref="A11:R11"/>
    <mergeCell ref="A3:R3"/>
    <mergeCell ref="E6:F6"/>
    <mergeCell ref="G6:H6"/>
    <mergeCell ref="I6:J6"/>
    <mergeCell ref="K6:L6"/>
    <mergeCell ref="M6:N6"/>
    <mergeCell ref="O6:P6"/>
    <mergeCell ref="E5:F5"/>
  </mergeCells>
  <conditionalFormatting sqref="I7 O7 E7 G7 E14:E15 G14:G15 I14 K15 M15 O14:O15 M27:M32 O27:O35 K27:K29 G27:G35 E20:E22 I20:I22 O20:O22 K20:K21 G20:G22 M20:M22 E27:E35 I27:I35 K33:K35 M34:M35">
    <cfRule type="cellIs" priority="28" dxfId="0" operator="greaterThan" stopIfTrue="1">
      <formula>399</formula>
    </cfRule>
  </conditionalFormatting>
  <conditionalFormatting sqref="L85:L65536 L60:L61">
    <cfRule type="cellIs" priority="27" dxfId="0" operator="greaterThan" stopIfTrue="1">
      <formula>480</formula>
    </cfRule>
  </conditionalFormatting>
  <conditionalFormatting sqref="I15">
    <cfRule type="cellIs" priority="10" dxfId="0" operator="greaterThan" stopIfTrue="1">
      <formula>399</formula>
    </cfRule>
  </conditionalFormatting>
  <conditionalFormatting sqref="K30:K32">
    <cfRule type="cellIs" priority="8" dxfId="0" operator="greaterThan" stopIfTrue="1">
      <formula>399</formula>
    </cfRule>
  </conditionalFormatting>
  <conditionalFormatting sqref="K22">
    <cfRule type="cellIs" priority="7" dxfId="0" operator="greaterThan" stopIfTrue="1">
      <formula>399</formula>
    </cfRule>
  </conditionalFormatting>
  <conditionalFormatting sqref="K14">
    <cfRule type="cellIs" priority="6" dxfId="0" operator="greaterThan" stopIfTrue="1">
      <formula>399</formula>
    </cfRule>
  </conditionalFormatting>
  <conditionalFormatting sqref="K7">
    <cfRule type="cellIs" priority="5" dxfId="0" operator="greaterThan" stopIfTrue="1">
      <formula>399</formula>
    </cfRule>
  </conditionalFormatting>
  <conditionalFormatting sqref="M7">
    <cfRule type="cellIs" priority="4" dxfId="0" operator="greaterThan" stopIfTrue="1">
      <formula>399</formula>
    </cfRule>
  </conditionalFormatting>
  <conditionalFormatting sqref="M14">
    <cfRule type="cellIs" priority="3" dxfId="0" operator="greaterThan" stopIfTrue="1">
      <formula>399</formula>
    </cfRule>
  </conditionalFormatting>
  <conditionalFormatting sqref="M33">
    <cfRule type="cellIs" priority="2" dxfId="0" operator="greaterThan" stopIfTrue="1">
      <formula>399</formula>
    </cfRule>
  </conditionalFormatting>
  <conditionalFormatting sqref="E36:P37 R36:R37">
    <cfRule type="cellIs" priority="1" dxfId="0" operator="greaterThan" stopIfTrue="1">
      <formula>399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I18" sqref="I18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57" t="s">
        <v>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4</v>
      </c>
      <c r="O8" s="2"/>
      <c r="P8" s="2"/>
      <c r="Q8" s="2"/>
    </row>
    <row r="9" spans="1:17" ht="15.75" customHeight="1">
      <c r="A9" s="12"/>
      <c r="B9" s="8" t="s">
        <v>23</v>
      </c>
      <c r="C9" s="13"/>
      <c r="D9" s="5"/>
      <c r="E9" s="8"/>
      <c r="F9" s="8"/>
      <c r="G9" s="8"/>
      <c r="H9" s="8"/>
      <c r="I9" s="8"/>
      <c r="J9" s="8"/>
      <c r="K9" s="8"/>
      <c r="L9" s="6"/>
      <c r="M9" s="6">
        <v>2</v>
      </c>
      <c r="N9" s="12"/>
      <c r="O9" s="2"/>
      <c r="P9" s="2"/>
      <c r="Q9" s="2"/>
    </row>
    <row r="10" spans="2:17" ht="15.75" customHeight="1">
      <c r="B10" s="8" t="s">
        <v>24</v>
      </c>
      <c r="C10" s="13"/>
      <c r="D10" s="5"/>
      <c r="E10" s="8"/>
      <c r="F10" s="8"/>
      <c r="G10" s="8"/>
      <c r="H10" s="8"/>
      <c r="I10" s="8"/>
      <c r="J10" s="8"/>
      <c r="K10" s="8"/>
      <c r="L10" s="6"/>
      <c r="M10" s="6">
        <v>1</v>
      </c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51" t="s">
        <v>16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22</v>
      </c>
      <c r="C15" s="13" t="s">
        <v>31</v>
      </c>
      <c r="D15" s="5" t="s">
        <v>19</v>
      </c>
      <c r="E15" s="8"/>
      <c r="F15" s="8"/>
      <c r="G15" s="8"/>
      <c r="H15" s="8"/>
      <c r="I15" s="8"/>
      <c r="J15" s="8"/>
      <c r="K15" s="8"/>
      <c r="L15" s="6"/>
      <c r="M15" s="6">
        <v>3</v>
      </c>
      <c r="N15" s="2"/>
    </row>
    <row r="16" spans="2:17" ht="15.75" customHeight="1">
      <c r="B16" s="8" t="s">
        <v>23</v>
      </c>
      <c r="C16" s="13" t="s">
        <v>76</v>
      </c>
      <c r="D16" s="5" t="s">
        <v>13</v>
      </c>
      <c r="E16" s="8"/>
      <c r="F16" s="8"/>
      <c r="G16" s="8"/>
      <c r="H16" s="8"/>
      <c r="I16" s="8"/>
      <c r="J16" s="8"/>
      <c r="K16" s="8"/>
      <c r="L16" s="6"/>
      <c r="M16" s="6">
        <v>1</v>
      </c>
      <c r="O16" s="2"/>
      <c r="P16" s="2"/>
      <c r="Q16" s="2"/>
    </row>
    <row r="17" spans="2:17" ht="15.75" customHeight="1">
      <c r="B17" s="8" t="s">
        <v>24</v>
      </c>
      <c r="C17" s="13"/>
      <c r="D17" s="5"/>
      <c r="E17" s="8"/>
      <c r="F17" s="8"/>
      <c r="G17" s="8"/>
      <c r="H17" s="8"/>
      <c r="I17" s="8"/>
      <c r="J17" s="8"/>
      <c r="K17" s="8"/>
      <c r="L17" s="6"/>
      <c r="M17" s="6"/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51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"/>
      <c r="P19" s="2"/>
      <c r="Q19" s="2"/>
    </row>
    <row r="20" spans="3:17" ht="15.75" customHeight="1">
      <c r="C20" s="2"/>
      <c r="O20" s="2"/>
      <c r="P20" s="2"/>
      <c r="Q20" s="2"/>
    </row>
    <row r="21" spans="1:17" ht="15.75" customHeight="1">
      <c r="A21" s="3"/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N21" s="3"/>
      <c r="O21" s="2"/>
      <c r="P21" s="2"/>
      <c r="Q21" s="2"/>
    </row>
    <row r="22" spans="2:17" ht="15.75" customHeight="1">
      <c r="B22" s="8" t="s">
        <v>22</v>
      </c>
      <c r="C22" s="13" t="s">
        <v>20</v>
      </c>
      <c r="D22" s="5" t="s">
        <v>13</v>
      </c>
      <c r="E22" s="8"/>
      <c r="F22" s="8"/>
      <c r="G22" s="8"/>
      <c r="H22" s="8"/>
      <c r="I22" s="8"/>
      <c r="J22" s="8"/>
      <c r="K22" s="8"/>
      <c r="L22" s="6"/>
      <c r="M22" s="6">
        <v>10</v>
      </c>
      <c r="O22" s="2"/>
      <c r="P22" s="2"/>
      <c r="Q22" s="2"/>
    </row>
    <row r="23" spans="2:17" ht="15.75" customHeight="1">
      <c r="B23" s="8" t="s">
        <v>23</v>
      </c>
      <c r="C23" s="13" t="s">
        <v>17</v>
      </c>
      <c r="D23" s="5" t="s">
        <v>13</v>
      </c>
      <c r="E23" s="8"/>
      <c r="F23" s="8"/>
      <c r="G23" s="8"/>
      <c r="H23" s="8"/>
      <c r="I23" s="8"/>
      <c r="J23" s="8"/>
      <c r="K23" s="8"/>
      <c r="L23" s="6"/>
      <c r="M23" s="6">
        <v>8</v>
      </c>
      <c r="O23" s="2"/>
      <c r="P23" s="2"/>
      <c r="Q23" s="2"/>
    </row>
    <row r="24" spans="2:13" s="12" customFormat="1" ht="15.75" customHeight="1">
      <c r="B24" s="8" t="s">
        <v>24</v>
      </c>
      <c r="C24" s="13" t="s">
        <v>34</v>
      </c>
      <c r="D24" s="5" t="s">
        <v>33</v>
      </c>
      <c r="E24" s="8"/>
      <c r="F24" s="8"/>
      <c r="G24" s="8"/>
      <c r="H24" s="8"/>
      <c r="I24" s="8"/>
      <c r="J24" s="8"/>
      <c r="K24" s="8"/>
      <c r="L24" s="6"/>
      <c r="M24" s="6">
        <v>7</v>
      </c>
    </row>
    <row r="25" spans="2:17" ht="15.75" customHeight="1">
      <c r="B25" s="8" t="s">
        <v>25</v>
      </c>
      <c r="C25" s="13" t="s">
        <v>36</v>
      </c>
      <c r="D25" s="5" t="s">
        <v>33</v>
      </c>
      <c r="E25" s="8"/>
      <c r="F25" s="8"/>
      <c r="G25" s="8"/>
      <c r="H25" s="8"/>
      <c r="I25" s="8"/>
      <c r="J25" s="8"/>
      <c r="K25" s="8"/>
      <c r="L25" s="6"/>
      <c r="M25" s="6">
        <v>6</v>
      </c>
      <c r="O25" s="2"/>
      <c r="P25" s="2"/>
      <c r="Q25" s="2"/>
    </row>
    <row r="26" spans="2:17" ht="15.75" customHeight="1">
      <c r="B26" s="8" t="s">
        <v>26</v>
      </c>
      <c r="C26" s="13" t="s">
        <v>30</v>
      </c>
      <c r="D26" s="5" t="s">
        <v>19</v>
      </c>
      <c r="E26" s="8"/>
      <c r="F26" s="8"/>
      <c r="G26" s="8"/>
      <c r="H26" s="8"/>
      <c r="I26" s="8"/>
      <c r="J26" s="8"/>
      <c r="K26" s="8"/>
      <c r="L26" s="6"/>
      <c r="M26" s="6">
        <v>5</v>
      </c>
      <c r="O26" s="2"/>
      <c r="P26" s="2"/>
      <c r="Q26" s="2"/>
    </row>
    <row r="27" spans="2:17" ht="15.75" customHeight="1">
      <c r="B27" s="8" t="s">
        <v>27</v>
      </c>
      <c r="C27" s="13" t="s">
        <v>18</v>
      </c>
      <c r="D27" s="5" t="s">
        <v>19</v>
      </c>
      <c r="E27" s="8"/>
      <c r="F27" s="8"/>
      <c r="G27" s="8"/>
      <c r="H27" s="8"/>
      <c r="I27" s="8"/>
      <c r="J27" s="8"/>
      <c r="K27" s="8"/>
      <c r="L27" s="6"/>
      <c r="M27" s="6">
        <v>4</v>
      </c>
      <c r="O27" s="2"/>
      <c r="P27" s="2"/>
      <c r="Q27" s="2"/>
    </row>
    <row r="28" spans="2:17" ht="15.75" customHeight="1">
      <c r="B28" s="8" t="s">
        <v>28</v>
      </c>
      <c r="C28" s="13" t="s">
        <v>35</v>
      </c>
      <c r="D28" s="5" t="s">
        <v>33</v>
      </c>
      <c r="E28" s="8"/>
      <c r="F28" s="8"/>
      <c r="G28" s="8"/>
      <c r="H28" s="8"/>
      <c r="I28" s="8"/>
      <c r="J28" s="8"/>
      <c r="K28" s="8"/>
      <c r="L28" s="6"/>
      <c r="M28" s="6">
        <v>3</v>
      </c>
      <c r="O28" s="2"/>
      <c r="P28" s="2"/>
      <c r="Q28" s="2"/>
    </row>
    <row r="29" spans="2:17" ht="15.75" customHeight="1">
      <c r="B29" s="8" t="s">
        <v>67</v>
      </c>
      <c r="C29" s="13" t="s">
        <v>32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2</v>
      </c>
      <c r="O29" s="2"/>
      <c r="P29" s="2"/>
      <c r="Q29" s="2"/>
    </row>
    <row r="30" spans="1:17" ht="15.75" customHeight="1">
      <c r="A30"/>
      <c r="B30" s="8" t="s">
        <v>68</v>
      </c>
      <c r="C30" s="13" t="s">
        <v>21</v>
      </c>
      <c r="D30" s="5" t="s">
        <v>13</v>
      </c>
      <c r="E30" s="8"/>
      <c r="F30" s="8"/>
      <c r="G30" s="8"/>
      <c r="H30" s="8"/>
      <c r="I30" s="8"/>
      <c r="J30" s="8"/>
      <c r="K30" s="8"/>
      <c r="L30" s="6"/>
      <c r="M30" s="6">
        <v>1</v>
      </c>
      <c r="N30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3:17" ht="15.75" customHeight="1">
      <c r="C32" s="2"/>
      <c r="O32" s="2"/>
      <c r="P32" s="2"/>
      <c r="Q32" s="2"/>
    </row>
    <row r="33" spans="15:17" ht="15.75" customHeight="1"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:17" ht="15.75" customHeight="1">
      <c r="A38"/>
      <c r="N38"/>
      <c r="O38" s="2"/>
      <c r="P38" s="2"/>
      <c r="Q38" s="2"/>
    </row>
    <row r="39" spans="1:15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8" spans="2:13" ht="15.75" customHeight="1">
      <c r="B48"/>
      <c r="C48"/>
      <c r="D48"/>
      <c r="E48"/>
      <c r="F48"/>
      <c r="G48"/>
      <c r="H48"/>
      <c r="I48"/>
      <c r="J48"/>
      <c r="K48"/>
      <c r="L48"/>
      <c r="M48"/>
    </row>
    <row r="50" spans="2:17" ht="15.7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Q50" s="2"/>
    </row>
    <row r="51" spans="1:14" ht="15.75" customHeight="1">
      <c r="A51" s="17"/>
      <c r="N51" s="12"/>
    </row>
    <row r="52" ht="15.75" customHeight="1">
      <c r="N52" s="11"/>
    </row>
    <row r="61" spans="2:13" ht="15.75" customHeight="1">
      <c r="B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ht="15.75" customHeight="1">
      <c r="A62" s="17"/>
      <c r="N62" s="17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</sheetData>
  <sheetProtection/>
  <mergeCells count="6">
    <mergeCell ref="A12:N12"/>
    <mergeCell ref="A19:N19"/>
    <mergeCell ref="A1:N1"/>
    <mergeCell ref="A2:N2"/>
    <mergeCell ref="A3:N3"/>
    <mergeCell ref="A5:N5"/>
  </mergeCells>
  <conditionalFormatting sqref="L8 L17">
    <cfRule type="cellIs" priority="12" dxfId="0" operator="greaterThan" stopIfTrue="1">
      <formula>599</formula>
    </cfRule>
  </conditionalFormatting>
  <conditionalFormatting sqref="L13 L9:L10">
    <cfRule type="cellIs" priority="13" dxfId="0" operator="greaterThan" stopIfTrue="1">
      <formula>500</formula>
    </cfRule>
  </conditionalFormatting>
  <conditionalFormatting sqref="L4 L55:L56 L80:L65536 L58:L59">
    <cfRule type="cellIs" priority="14" dxfId="0" operator="greaterThan" stopIfTrue="1">
      <formula>480</formula>
    </cfRule>
  </conditionalFormatting>
  <conditionalFormatting sqref="L15:L16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H14" sqref="H1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1:17" ht="15.75" customHeight="1">
      <c r="A13" s="12"/>
      <c r="B13" s="8" t="s">
        <v>22</v>
      </c>
      <c r="C13" s="13"/>
      <c r="D13" s="5"/>
      <c r="E13" s="8"/>
      <c r="F13" s="8"/>
      <c r="G13" s="8"/>
      <c r="H13" s="8"/>
      <c r="I13" s="8"/>
      <c r="J13" s="8"/>
      <c r="K13" s="8"/>
      <c r="L13" s="6"/>
      <c r="M13" s="6">
        <v>2</v>
      </c>
      <c r="N13" s="12"/>
      <c r="O13" s="2"/>
      <c r="P13" s="2"/>
      <c r="Q13" s="2"/>
    </row>
    <row r="14" spans="15:17" ht="15.75" customHeight="1">
      <c r="O14" s="2"/>
      <c r="P14" s="2"/>
      <c r="Q14" s="2"/>
    </row>
    <row r="15" spans="1:17" ht="15.75" customHeight="1">
      <c r="A15" s="51" t="s">
        <v>16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2"/>
      <c r="P15" s="2"/>
      <c r="Q15" s="2"/>
    </row>
    <row r="16" spans="1:17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</row>
    <row r="17" spans="2:17" ht="15.75" customHeight="1">
      <c r="B17" s="14" t="s">
        <v>5</v>
      </c>
      <c r="C17" s="15" t="s">
        <v>0</v>
      </c>
      <c r="D17" s="14" t="s">
        <v>1</v>
      </c>
      <c r="E17" s="16" t="s">
        <v>6</v>
      </c>
      <c r="F17" s="16" t="s">
        <v>7</v>
      </c>
      <c r="G17" s="16" t="s">
        <v>8</v>
      </c>
      <c r="H17" s="16" t="s">
        <v>9</v>
      </c>
      <c r="I17" s="16" t="s">
        <v>10</v>
      </c>
      <c r="J17" s="16" t="s">
        <v>3</v>
      </c>
      <c r="K17" s="14" t="s">
        <v>11</v>
      </c>
      <c r="L17" s="19" t="s">
        <v>2</v>
      </c>
      <c r="M17" s="14" t="s">
        <v>12</v>
      </c>
      <c r="O17" s="2"/>
      <c r="P17" s="2"/>
      <c r="Q17" s="2"/>
    </row>
    <row r="18" spans="1:14" s="12" customFormat="1" ht="15.75" customHeight="1">
      <c r="A18" s="2"/>
      <c r="B18" s="8" t="s">
        <v>22</v>
      </c>
      <c r="C18" s="28" t="s">
        <v>55</v>
      </c>
      <c r="D18" s="29" t="s">
        <v>13</v>
      </c>
      <c r="E18" s="25"/>
      <c r="F18" s="25"/>
      <c r="G18" s="25"/>
      <c r="H18" s="25"/>
      <c r="I18" s="25"/>
      <c r="J18" s="25"/>
      <c r="K18" s="25"/>
      <c r="L18" s="26"/>
      <c r="M18" s="6">
        <v>3</v>
      </c>
      <c r="N18" s="2"/>
    </row>
    <row r="19" spans="2:17" ht="15.75" customHeight="1">
      <c r="B19" s="8" t="s">
        <v>23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/>
      <c r="M19" s="26">
        <v>1</v>
      </c>
      <c r="O19" s="2"/>
      <c r="P19" s="2"/>
      <c r="Q19" s="2"/>
    </row>
    <row r="20" spans="2:17" ht="15.75" customHeight="1">
      <c r="B20" s="8" t="s">
        <v>24</v>
      </c>
      <c r="C20" s="13"/>
      <c r="D20" s="5"/>
      <c r="E20" s="8"/>
      <c r="F20" s="8"/>
      <c r="G20" s="8"/>
      <c r="H20" s="8"/>
      <c r="I20" s="8"/>
      <c r="J20" s="8"/>
      <c r="K20" s="8"/>
      <c r="L20" s="6"/>
      <c r="M20" s="6"/>
      <c r="O20" s="2"/>
      <c r="P20" s="2"/>
      <c r="Q20" s="2"/>
    </row>
    <row r="21" spans="2:17" ht="15.75" customHeight="1">
      <c r="B21" s="25" t="s">
        <v>25</v>
      </c>
      <c r="C21" s="13"/>
      <c r="D21" s="5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1:17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 s="2"/>
    </row>
    <row r="23" spans="1:17" ht="15.75" customHeight="1">
      <c r="A23" s="51" t="s">
        <v>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"/>
      <c r="P23" s="2"/>
      <c r="Q23" s="2"/>
    </row>
    <row r="24" spans="1:17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75" customHeight="1">
      <c r="A25"/>
      <c r="B25" s="14" t="s">
        <v>5</v>
      </c>
      <c r="C25" s="15" t="s">
        <v>0</v>
      </c>
      <c r="D25" s="18" t="s">
        <v>1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3</v>
      </c>
      <c r="K25" s="14" t="s">
        <v>11</v>
      </c>
      <c r="L25" s="19" t="s">
        <v>2</v>
      </c>
      <c r="M25" s="14" t="s">
        <v>12</v>
      </c>
      <c r="N25"/>
      <c r="O25" s="2"/>
      <c r="P25" s="2"/>
      <c r="Q25" s="2"/>
    </row>
    <row r="26" spans="2:17" ht="15.75" customHeight="1">
      <c r="B26" s="8" t="s">
        <v>22</v>
      </c>
      <c r="C26" s="13" t="s">
        <v>20</v>
      </c>
      <c r="D26" s="5" t="s">
        <v>13</v>
      </c>
      <c r="E26" s="8"/>
      <c r="F26" s="8"/>
      <c r="G26" s="8"/>
      <c r="H26" s="8"/>
      <c r="I26" s="8"/>
      <c r="J26" s="8"/>
      <c r="K26" s="8"/>
      <c r="L26" s="6"/>
      <c r="M26" s="6">
        <v>10</v>
      </c>
      <c r="O26" s="2"/>
      <c r="P26" s="2"/>
      <c r="Q26" s="2"/>
    </row>
    <row r="27" spans="2:13" s="12" customFormat="1" ht="15.75" customHeight="1">
      <c r="B27" s="8" t="s">
        <v>23</v>
      </c>
      <c r="C27" s="13" t="s">
        <v>17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8</v>
      </c>
    </row>
    <row r="28" spans="2:17" ht="15.75" customHeight="1">
      <c r="B28" s="8" t="s">
        <v>24</v>
      </c>
      <c r="C28" s="13" t="s">
        <v>34</v>
      </c>
      <c r="D28" s="5" t="s">
        <v>33</v>
      </c>
      <c r="E28" s="8"/>
      <c r="F28" s="8"/>
      <c r="G28" s="8"/>
      <c r="H28" s="8"/>
      <c r="I28" s="8"/>
      <c r="J28" s="8"/>
      <c r="K28" s="8"/>
      <c r="L28" s="6"/>
      <c r="M28" s="6">
        <v>7</v>
      </c>
      <c r="O28" s="2"/>
      <c r="P28" s="2"/>
      <c r="Q28" s="2"/>
    </row>
    <row r="29" spans="2:17" ht="15.75" customHeight="1">
      <c r="B29" s="8" t="s">
        <v>25</v>
      </c>
      <c r="C29" s="13" t="s">
        <v>36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6</v>
      </c>
      <c r="O29" s="2"/>
      <c r="P29" s="2"/>
      <c r="Q29" s="2"/>
    </row>
    <row r="30" spans="2:17" ht="15.75" customHeight="1">
      <c r="B30" s="8" t="s">
        <v>26</v>
      </c>
      <c r="C30" s="13" t="s">
        <v>30</v>
      </c>
      <c r="D30" s="5" t="s">
        <v>19</v>
      </c>
      <c r="E30" s="8"/>
      <c r="F30" s="8"/>
      <c r="G30" s="8"/>
      <c r="H30" s="8"/>
      <c r="I30" s="8"/>
      <c r="J30" s="8"/>
      <c r="K30" s="8"/>
      <c r="L30" s="6"/>
      <c r="M30" s="6">
        <v>5</v>
      </c>
      <c r="O30" s="2"/>
      <c r="P30" s="2"/>
      <c r="Q30" s="2"/>
    </row>
    <row r="31" spans="1:17" ht="15.75" customHeight="1">
      <c r="A31"/>
      <c r="B31" s="8" t="s">
        <v>27</v>
      </c>
      <c r="C31" s="13" t="s">
        <v>18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4</v>
      </c>
      <c r="N31"/>
      <c r="O31" s="2"/>
      <c r="P31" s="2"/>
      <c r="Q31" s="2"/>
    </row>
    <row r="32" spans="1:17" ht="15.75" customHeight="1">
      <c r="A32"/>
      <c r="B32" s="8" t="s">
        <v>28</v>
      </c>
      <c r="C32" s="13" t="s">
        <v>35</v>
      </c>
      <c r="D32" s="5" t="s">
        <v>33</v>
      </c>
      <c r="E32" s="8"/>
      <c r="F32" s="8"/>
      <c r="G32" s="8"/>
      <c r="H32" s="8"/>
      <c r="I32" s="8"/>
      <c r="J32" s="8"/>
      <c r="K32" s="8"/>
      <c r="L32" s="6"/>
      <c r="M32" s="6">
        <v>3</v>
      </c>
      <c r="N32"/>
      <c r="O32" s="2"/>
      <c r="P32" s="2"/>
      <c r="Q32" s="2"/>
    </row>
    <row r="33" spans="1:17" ht="15.75" customHeight="1">
      <c r="A33"/>
      <c r="B33" s="8" t="s">
        <v>67</v>
      </c>
      <c r="C33" s="13" t="s">
        <v>32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2</v>
      </c>
      <c r="N33"/>
      <c r="O33" s="2"/>
      <c r="P33" s="2"/>
      <c r="Q33" s="2"/>
    </row>
    <row r="34" spans="1:17" ht="15.75" customHeight="1">
      <c r="A34"/>
      <c r="B34" s="8" t="s">
        <v>68</v>
      </c>
      <c r="C34" s="13" t="s">
        <v>21</v>
      </c>
      <c r="D34" s="5" t="s">
        <v>13</v>
      </c>
      <c r="E34" s="8"/>
      <c r="F34" s="8"/>
      <c r="G34" s="8"/>
      <c r="H34" s="8"/>
      <c r="I34" s="8"/>
      <c r="J34" s="8"/>
      <c r="K34" s="8"/>
      <c r="L34" s="6"/>
      <c r="M34" s="6">
        <v>1</v>
      </c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3:N23"/>
    <mergeCell ref="A1:N1"/>
    <mergeCell ref="A2:N2"/>
    <mergeCell ref="A3:N3"/>
    <mergeCell ref="A10:N10"/>
    <mergeCell ref="A15:N15"/>
    <mergeCell ref="A5:N5"/>
  </mergeCells>
  <conditionalFormatting sqref="L18:L22">
    <cfRule type="cellIs" priority="9" dxfId="0" operator="greaterThan" stopIfTrue="1">
      <formula>599</formula>
    </cfRule>
  </conditionalFormatting>
  <conditionalFormatting sqref="L16 L18 L13">
    <cfRule type="cellIs" priority="10" dxfId="0" operator="greaterThan" stopIfTrue="1">
      <formula>500</formula>
    </cfRule>
  </conditionalFormatting>
  <conditionalFormatting sqref="L84:L65536 L59:L62 L9">
    <cfRule type="cellIs" priority="11" dxfId="0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F23" sqref="F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28" t="s">
        <v>55</v>
      </c>
      <c r="D19" s="29" t="s">
        <v>13</v>
      </c>
      <c r="E19" s="25"/>
      <c r="F19" s="25"/>
      <c r="G19" s="25"/>
      <c r="H19" s="25"/>
      <c r="I19" s="25"/>
      <c r="J19" s="25"/>
      <c r="K19" s="25"/>
      <c r="L19" s="26"/>
      <c r="M19" s="6">
        <v>3</v>
      </c>
      <c r="N19" s="2"/>
    </row>
    <row r="20" spans="2:17" ht="15.75" customHeight="1">
      <c r="B20" s="8" t="s">
        <v>23</v>
      </c>
      <c r="C20" s="13" t="s">
        <v>31</v>
      </c>
      <c r="D20" s="5" t="s">
        <v>19</v>
      </c>
      <c r="E20" s="8"/>
      <c r="F20" s="8"/>
      <c r="G20" s="8"/>
      <c r="H20" s="8"/>
      <c r="I20" s="8"/>
      <c r="J20" s="8"/>
      <c r="K20" s="8"/>
      <c r="L20" s="6"/>
      <c r="M20" s="2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5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/>
      <c r="C22" s="13"/>
      <c r="D22" s="5"/>
      <c r="E22" s="8"/>
      <c r="F22" s="8"/>
      <c r="G22" s="8"/>
      <c r="H22" s="8"/>
      <c r="I22" s="8"/>
      <c r="J22" s="8"/>
      <c r="K22" s="8"/>
      <c r="L22" s="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5" dxfId="0" operator="greaterThan" stopIfTrue="1">
      <formula>599</formula>
    </cfRule>
  </conditionalFormatting>
  <conditionalFormatting sqref="L17">
    <cfRule type="cellIs" priority="6" dxfId="0" operator="greaterThan" stopIfTrue="1">
      <formula>500</formula>
    </cfRule>
  </conditionalFormatting>
  <conditionalFormatting sqref="L84:L65536 L59:L62 L9">
    <cfRule type="cellIs" priority="7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conditionalFormatting sqref="L19">
    <cfRule type="cellIs" priority="2" dxfId="0" operator="greaterThan" stopIfTrue="1">
      <formula>500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I25" sqref="I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4" sqref="C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0.25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/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1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1:14" s="1" customFormat="1" ht="15.75" customHeight="1">
      <c r="A64" s="2"/>
      <c r="B64" s="9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2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Hadi</cp:lastModifiedBy>
  <cp:lastPrinted>2015-09-07T10:57:41Z</cp:lastPrinted>
  <dcterms:created xsi:type="dcterms:W3CDTF">2006-10-11T20:15:50Z</dcterms:created>
  <dcterms:modified xsi:type="dcterms:W3CDTF">2015-09-20T21:21:22Z</dcterms:modified>
  <cp:category/>
  <cp:version/>
  <cp:contentType/>
  <cp:contentStatus/>
</cp:coreProperties>
</file>